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240" windowHeight="8220" activeTab="0"/>
  </bookViews>
  <sheets>
    <sheet name="PLAN NABAVE" sheetId="1" r:id="rId1"/>
  </sheets>
  <definedNames>
    <definedName name="_xlnm.Print_Area" localSheetId="0">'PLAN NABAVE'!$A$1:$F$100</definedName>
  </definedNames>
  <calcPr fullCalcOnLoad="1"/>
</workbook>
</file>

<file path=xl/sharedStrings.xml><?xml version="1.0" encoding="utf-8"?>
<sst xmlns="http://schemas.openxmlformats.org/spreadsheetml/2006/main" count="163" uniqueCount="156">
  <si>
    <t>Red.br.</t>
  </si>
  <si>
    <t>Pozicija plana</t>
  </si>
  <si>
    <t>Predmet nabave</t>
  </si>
  <si>
    <t>Procijenjena vrijednost (bez PDV-a)</t>
  </si>
  <si>
    <t>Planirana vrijednost (s PDV-om)</t>
  </si>
  <si>
    <t>1.</t>
  </si>
  <si>
    <t>Uredski materijal i ostali materijalni rashodi</t>
  </si>
  <si>
    <t>1.1.</t>
  </si>
  <si>
    <t>Uredski materijal</t>
  </si>
  <si>
    <t>1.2.</t>
  </si>
  <si>
    <t>Literatura</t>
  </si>
  <si>
    <t>1.3.</t>
  </si>
  <si>
    <t>Materijal i sredstva za čišćenje i održavanje</t>
  </si>
  <si>
    <t>1.4.</t>
  </si>
  <si>
    <t>Službena, radna i zaštitna odjeća i obuća</t>
  </si>
  <si>
    <t>1.5.</t>
  </si>
  <si>
    <t>Materijal za higijenske potrebe i njegu</t>
  </si>
  <si>
    <t>1.6.</t>
  </si>
  <si>
    <t>Ostali materijal za potrebe redovnog poslovanja</t>
  </si>
  <si>
    <t>2.</t>
  </si>
  <si>
    <t>2.1.</t>
  </si>
  <si>
    <t>2.2.</t>
  </si>
  <si>
    <t>3.</t>
  </si>
  <si>
    <t>Materijal i dijelovi za tekuće i investicijsko održavanje</t>
  </si>
  <si>
    <t>3.1.</t>
  </si>
  <si>
    <t>Materijal i dijelovi za tekuće i investicijsko održavanje građ. objekata</t>
  </si>
  <si>
    <t>3.2.</t>
  </si>
  <si>
    <t>materijal i dijelovi za tekuće i investicijsko održavanje postrojenja i opreme</t>
  </si>
  <si>
    <t>3.3.</t>
  </si>
  <si>
    <t>Ostali materijal i dijelovi za tekuće i investicijsko održavanje</t>
  </si>
  <si>
    <t>4.</t>
  </si>
  <si>
    <t>Sitni inventar</t>
  </si>
  <si>
    <t>4.1.</t>
  </si>
  <si>
    <t>5.</t>
  </si>
  <si>
    <t>Usluge telefona, telefaksa</t>
  </si>
  <si>
    <t>5.1.</t>
  </si>
  <si>
    <t>Usluge interneta</t>
  </si>
  <si>
    <t>Poštarina</t>
  </si>
  <si>
    <t>6.</t>
  </si>
  <si>
    <t>Usluge tekućeg i investicijskog održavanja</t>
  </si>
  <si>
    <t>6.1.</t>
  </si>
  <si>
    <t>Usluge tekućeg i investicijskog održavanja građevinskih objekata</t>
  </si>
  <si>
    <t>6.2.</t>
  </si>
  <si>
    <t>Usluge tekućeg i investicijskog održavanja postrojenja i opreme</t>
  </si>
  <si>
    <t>6.3.</t>
  </si>
  <si>
    <t>Ostale usluge tekućeg i investicijskog održavanja</t>
  </si>
  <si>
    <t>7.</t>
  </si>
  <si>
    <t>Usluge promidžbe i informiranja</t>
  </si>
  <si>
    <t>7.1.</t>
  </si>
  <si>
    <t>Elektronski mediji</t>
  </si>
  <si>
    <t>7.2.</t>
  </si>
  <si>
    <t>8.</t>
  </si>
  <si>
    <t>Komunalne usluge</t>
  </si>
  <si>
    <t>8.1.</t>
  </si>
  <si>
    <t>Opskrba vodom</t>
  </si>
  <si>
    <t>8.2.</t>
  </si>
  <si>
    <t>Iznošenje i odvoz smeća</t>
  </si>
  <si>
    <t>8.3.</t>
  </si>
  <si>
    <t>Deratizacija i dezinsekcija</t>
  </si>
  <si>
    <t>Dimnjačarske i ekološke usluge</t>
  </si>
  <si>
    <t>Ostale komunalne usluge</t>
  </si>
  <si>
    <t>9.</t>
  </si>
  <si>
    <t>Zdravstvene i veterinarske usluge</t>
  </si>
  <si>
    <t>9.1.</t>
  </si>
  <si>
    <t>Obvezni i preventivni zdravstveni pregledi zaposlenika</t>
  </si>
  <si>
    <t>10.</t>
  </si>
  <si>
    <t>Intelektualne i osobne usluge</t>
  </si>
  <si>
    <t>10.1.</t>
  </si>
  <si>
    <t>Ugovori o djelu</t>
  </si>
  <si>
    <t>Ostale intelektualne usluge</t>
  </si>
  <si>
    <t>11.</t>
  </si>
  <si>
    <t>Računalne usluge</t>
  </si>
  <si>
    <t>11.1.</t>
  </si>
  <si>
    <t>Usluge ažuriranja računalnih baza</t>
  </si>
  <si>
    <t>12.</t>
  </si>
  <si>
    <t>Ostale usluge</t>
  </si>
  <si>
    <t>12.1.</t>
  </si>
  <si>
    <t>Ostale nespomenute usluge</t>
  </si>
  <si>
    <t>13.</t>
  </si>
  <si>
    <t xml:space="preserve">Naknade za rad </t>
  </si>
  <si>
    <t>13.1.</t>
  </si>
  <si>
    <t>Ostale slične naknade za rad</t>
  </si>
  <si>
    <t>14.</t>
  </si>
  <si>
    <t>Premije osiguranja</t>
  </si>
  <si>
    <t>14.1.</t>
  </si>
  <si>
    <t>Premije osiguranja ostale imovine</t>
  </si>
  <si>
    <t>Reprezentacija</t>
  </si>
  <si>
    <t>16.</t>
  </si>
  <si>
    <t>Članarine</t>
  </si>
  <si>
    <t>16.1.</t>
  </si>
  <si>
    <t>Tuzemne članarine</t>
  </si>
  <si>
    <t>17.</t>
  </si>
  <si>
    <t>Ostali nespomenuti rashodi poslovanja</t>
  </si>
  <si>
    <t>17.1.</t>
  </si>
  <si>
    <t>18.</t>
  </si>
  <si>
    <t>Bankarske usluge i usluge platnog prometa</t>
  </si>
  <si>
    <t>18.1.</t>
  </si>
  <si>
    <t>Usluge platnog prometa</t>
  </si>
  <si>
    <t>20.</t>
  </si>
  <si>
    <t>Uredska oprema i namještaj</t>
  </si>
  <si>
    <t>20.1.</t>
  </si>
  <si>
    <t>Računala i računalna oprema</t>
  </si>
  <si>
    <t>Ostala uredska oprema</t>
  </si>
  <si>
    <t>21.</t>
  </si>
  <si>
    <t>21.1.</t>
  </si>
  <si>
    <t>Knjige u knjižnicama</t>
  </si>
  <si>
    <t>Materijal i sirovine</t>
  </si>
  <si>
    <t>Osnovni materijal i sirovine</t>
  </si>
  <si>
    <t>Pomoćni materijal</t>
  </si>
  <si>
    <t>Ostale usluge za komunikacije i prijevoz</t>
  </si>
  <si>
    <t>Tisak</t>
  </si>
  <si>
    <t>Komunalna naknada</t>
  </si>
  <si>
    <t>Grafičke i tiskarske usluge</t>
  </si>
  <si>
    <t>15.</t>
  </si>
  <si>
    <t>15.1.</t>
  </si>
  <si>
    <t>POLJOPRIVREDNO ŠUMARSKA ŠKOLA VINKOVCI</t>
  </si>
  <si>
    <t>PLAN NABAVE ZA 2012.</t>
  </si>
  <si>
    <t>Financijski plan za 2012.g.</t>
  </si>
  <si>
    <t>Ravnatelj:</t>
  </si>
  <si>
    <t xml:space="preserve">Marinko Džakula, prof. </t>
  </si>
  <si>
    <t>Energija</t>
  </si>
  <si>
    <t>Namirnice</t>
  </si>
  <si>
    <t>Električna energija</t>
  </si>
  <si>
    <t>Plin</t>
  </si>
  <si>
    <t>Motorni benzin i dizel gorivo</t>
  </si>
  <si>
    <t>Usluge tekućeg i investicijskog održavanja prijevoznih sredstava</t>
  </si>
  <si>
    <t>Ostale usluge promidžbe i informiranja</t>
  </si>
  <si>
    <t>Usluge odvjetnika i pravnog savjeta</t>
  </si>
  <si>
    <t>Usluge čišćenja, pranja i sl.</t>
  </si>
  <si>
    <t>Usluge čuvanja imovine i osoba</t>
  </si>
  <si>
    <t>Premije osiguranja prijevoznih sredstava</t>
  </si>
  <si>
    <t>2.3.</t>
  </si>
  <si>
    <t>4.2.</t>
  </si>
  <si>
    <t>4.3.</t>
  </si>
  <si>
    <t>6.4.</t>
  </si>
  <si>
    <t>7.3.</t>
  </si>
  <si>
    <t>7.4.</t>
  </si>
  <si>
    <t>9.2.</t>
  </si>
  <si>
    <t>9.3.</t>
  </si>
  <si>
    <t>9.4.</t>
  </si>
  <si>
    <t>9.5.</t>
  </si>
  <si>
    <t>9.6.</t>
  </si>
  <si>
    <t>11.2.</t>
  </si>
  <si>
    <t>11.3.</t>
  </si>
  <si>
    <t>13.2.</t>
  </si>
  <si>
    <t>13.3.</t>
  </si>
  <si>
    <t>13.4.</t>
  </si>
  <si>
    <t>14.2.</t>
  </si>
  <si>
    <t>20.2.</t>
  </si>
  <si>
    <t>H. D. GENSCHERA 16</t>
  </si>
  <si>
    <t>32100 VINKOVCI</t>
  </si>
  <si>
    <t>Broj RKP-a: 18057</t>
  </si>
  <si>
    <t>OIB: 65614932110</t>
  </si>
  <si>
    <t>Razina: 31 (proračunski korisnik JLPRS koji obavlja poslove u sklopu funkcija koje se decentraliziraju)</t>
  </si>
  <si>
    <t>U Vinkovcima, 31.03.2012.</t>
  </si>
  <si>
    <t>Šifra djelatnosti: 8532 tehničko i strukovno srednje obrazovanje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</si>
</sst>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&quot;kn&quot;\ #,##0;\-&quot;kn&quot;\ #,##0"/>
    <numFmt numFmtId="166" formatCode="&quot;kn&quot;\ #,##0;[Red]\-&quot;kn&quot;\ #,##0"/>
    <numFmt numFmtId="167" formatCode="&quot;kn&quot;\ #,##0.00;\-&quot;kn&quot;\ #,##0.00"/>
    <numFmt numFmtId="168" formatCode="&quot;kn&quot;\ #,##0.00;[Red]\-&quot;kn&quot;\ #,##0.00"/>
    <numFmt numFmtId="169" formatCode="_-&quot;kn&quot;\ * #,##0_-;\-&quot;kn&quot;\ * #,##0_-;_-&quot;kn&quot;\ * &quot;-&quot;_-;_-@_-"/>
    <numFmt numFmtId="170" formatCode="_-* #,##0_-;\-* #,##0_-;_-* &quot;-&quot;_-;_-@_-"/>
    <numFmt numFmtId="171" formatCode="_-&quot;kn&quot;\ * #,##0.00_-;\-&quot;kn&quot;\ * #,##0.00_-;_-&quot;kn&quot;\ 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#,##0.0"/>
    <numFmt numFmtId="185" formatCode="0.0%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" fontId="0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5" fillId="10" borderId="10" xfId="0" applyNumberFormat="1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/>
    </xf>
  </cellXfs>
  <cellStyles count="50">
    <cellStyle name="Normal" xfId="0"/>
    <cellStyle name="RowLevel_0" xfId="1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5</xdr:col>
      <xdr:colOff>857250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9096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00"/>
  <sheetViews>
    <sheetView tabSelected="1" view="pageBreakPreview" zoomScale="60" workbookViewId="0" topLeftCell="B28">
      <selection activeCell="D53" sqref="D53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76.57421875" style="0" customWidth="1"/>
    <col min="4" max="4" width="15.00390625" style="13" customWidth="1"/>
    <col min="5" max="5" width="15.57421875" style="0" customWidth="1"/>
    <col min="6" max="6" width="14.140625" style="0" customWidth="1"/>
  </cols>
  <sheetData>
    <row r="8" spans="1:5" ht="15">
      <c r="A8" s="25" t="s">
        <v>115</v>
      </c>
      <c r="B8" s="26"/>
      <c r="C8" s="26"/>
      <c r="D8" s="26"/>
      <c r="E8" s="26"/>
    </row>
    <row r="9" spans="1:5" ht="15">
      <c r="A9" s="25" t="s">
        <v>149</v>
      </c>
      <c r="B9" s="26"/>
      <c r="C9" s="26"/>
      <c r="D9" s="26"/>
      <c r="E9" s="26"/>
    </row>
    <row r="10" spans="1:6" ht="15.75" customHeight="1">
      <c r="A10" s="25" t="s">
        <v>150</v>
      </c>
      <c r="B10" s="25"/>
      <c r="C10" s="25"/>
      <c r="D10" s="25"/>
      <c r="E10" s="25"/>
      <c r="F10" s="20"/>
    </row>
    <row r="11" spans="1:6" ht="15.75" customHeight="1">
      <c r="A11" s="25" t="s">
        <v>151</v>
      </c>
      <c r="B11" s="25"/>
      <c r="C11" s="25"/>
      <c r="D11" s="25"/>
      <c r="E11" s="25"/>
      <c r="F11" s="20"/>
    </row>
    <row r="12" spans="1:6" ht="15.75" customHeight="1">
      <c r="A12" s="25" t="s">
        <v>152</v>
      </c>
      <c r="B12" s="25"/>
      <c r="C12" s="25"/>
      <c r="D12" s="25"/>
      <c r="E12" s="25"/>
      <c r="F12" s="20"/>
    </row>
    <row r="13" spans="1:6" ht="15.75" customHeight="1">
      <c r="A13" s="25" t="s">
        <v>155</v>
      </c>
      <c r="B13" s="25"/>
      <c r="C13" s="25"/>
      <c r="D13" s="25"/>
      <c r="E13" s="25"/>
      <c r="F13" s="20"/>
    </row>
    <row r="14" spans="1:6" ht="15.75" customHeight="1">
      <c r="A14" s="25" t="s">
        <v>153</v>
      </c>
      <c r="B14" s="25"/>
      <c r="C14" s="25"/>
      <c r="D14" s="25"/>
      <c r="E14" s="25"/>
      <c r="F14" s="20"/>
    </row>
    <row r="16" spans="1:6" ht="22.5" customHeight="1">
      <c r="A16" s="33" t="s">
        <v>116</v>
      </c>
      <c r="B16" s="33"/>
      <c r="C16" s="33"/>
      <c r="D16" s="33"/>
      <c r="E16" s="33"/>
      <c r="F16" s="33"/>
    </row>
    <row r="19" spans="1:7" ht="38.25">
      <c r="A19" s="21" t="s">
        <v>0</v>
      </c>
      <c r="B19" s="21" t="s">
        <v>1</v>
      </c>
      <c r="C19" s="21" t="s">
        <v>2</v>
      </c>
      <c r="D19" s="22" t="s">
        <v>117</v>
      </c>
      <c r="E19" s="21" t="s">
        <v>3</v>
      </c>
      <c r="F19" s="21" t="s">
        <v>4</v>
      </c>
      <c r="G19" s="1"/>
    </row>
    <row r="20" spans="1:7" ht="15.75">
      <c r="A20" s="24" t="s">
        <v>5</v>
      </c>
      <c r="B20" s="24">
        <v>3221</v>
      </c>
      <c r="C20" s="29" t="s">
        <v>6</v>
      </c>
      <c r="D20" s="23">
        <v>100000</v>
      </c>
      <c r="E20" s="23">
        <f>SUM(E21:E26)</f>
        <v>80000</v>
      </c>
      <c r="F20" s="23">
        <f>SUM(F21:F26)</f>
        <v>100000</v>
      </c>
      <c r="G20" s="3"/>
    </row>
    <row r="21" spans="1:7" ht="15.75">
      <c r="A21" s="4" t="s">
        <v>7</v>
      </c>
      <c r="B21" s="5">
        <v>32211</v>
      </c>
      <c r="C21" s="27" t="s">
        <v>8</v>
      </c>
      <c r="D21" s="14">
        <v>60000</v>
      </c>
      <c r="E21" s="15">
        <f aca="true" t="shared" si="0" ref="E21:E26">D21/1.25</f>
        <v>48000</v>
      </c>
      <c r="F21" s="15">
        <f aca="true" t="shared" si="1" ref="F21:F54">E21*1.25</f>
        <v>60000</v>
      </c>
      <c r="G21" s="1"/>
    </row>
    <row r="22" spans="1:7" ht="15.75">
      <c r="A22" s="4" t="s">
        <v>9</v>
      </c>
      <c r="B22" s="5">
        <v>32212</v>
      </c>
      <c r="C22" s="27" t="s">
        <v>10</v>
      </c>
      <c r="D22" s="14">
        <v>5000</v>
      </c>
      <c r="E22" s="15">
        <f t="shared" si="0"/>
        <v>4000</v>
      </c>
      <c r="F22" s="15">
        <f t="shared" si="1"/>
        <v>5000</v>
      </c>
      <c r="G22" s="1"/>
    </row>
    <row r="23" spans="1:7" ht="15.75">
      <c r="A23" s="4" t="s">
        <v>11</v>
      </c>
      <c r="B23" s="5">
        <v>32214</v>
      </c>
      <c r="C23" s="27" t="s">
        <v>12</v>
      </c>
      <c r="D23" s="14">
        <v>15000</v>
      </c>
      <c r="E23" s="15">
        <f t="shared" si="0"/>
        <v>12000</v>
      </c>
      <c r="F23" s="15">
        <f t="shared" si="1"/>
        <v>15000</v>
      </c>
      <c r="G23" s="1"/>
    </row>
    <row r="24" spans="1:7" ht="15.75">
      <c r="A24" s="4" t="s">
        <v>13</v>
      </c>
      <c r="B24" s="5">
        <v>32215</v>
      </c>
      <c r="C24" s="27" t="s">
        <v>14</v>
      </c>
      <c r="D24" s="14">
        <v>2000</v>
      </c>
      <c r="E24" s="15">
        <f t="shared" si="0"/>
        <v>1600</v>
      </c>
      <c r="F24" s="15">
        <f t="shared" si="1"/>
        <v>2000</v>
      </c>
      <c r="G24" s="1"/>
    </row>
    <row r="25" spans="1:7" ht="15.75">
      <c r="A25" s="4" t="s">
        <v>15</v>
      </c>
      <c r="B25" s="5">
        <v>32216</v>
      </c>
      <c r="C25" s="27" t="s">
        <v>16</v>
      </c>
      <c r="D25" s="14">
        <v>3000</v>
      </c>
      <c r="E25" s="15">
        <f t="shared" si="0"/>
        <v>2400</v>
      </c>
      <c r="F25" s="15">
        <f t="shared" si="1"/>
        <v>3000</v>
      </c>
      <c r="G25" s="1"/>
    </row>
    <row r="26" spans="1:7" ht="15.75">
      <c r="A26" s="4" t="s">
        <v>17</v>
      </c>
      <c r="B26" s="5">
        <v>32219</v>
      </c>
      <c r="C26" s="27" t="s">
        <v>18</v>
      </c>
      <c r="D26" s="14">
        <v>15000</v>
      </c>
      <c r="E26" s="15">
        <f t="shared" si="0"/>
        <v>12000</v>
      </c>
      <c r="F26" s="15">
        <f t="shared" si="1"/>
        <v>15000</v>
      </c>
      <c r="G26" s="1"/>
    </row>
    <row r="27" spans="1:7" ht="15.75">
      <c r="A27" s="24" t="s">
        <v>19</v>
      </c>
      <c r="B27" s="24">
        <v>3222</v>
      </c>
      <c r="C27" s="29" t="s">
        <v>106</v>
      </c>
      <c r="D27" s="23">
        <v>300000</v>
      </c>
      <c r="E27" s="23">
        <f aca="true" t="shared" si="2" ref="E27:E34">D27/1.25</f>
        <v>240000</v>
      </c>
      <c r="F27" s="23">
        <f aca="true" t="shared" si="3" ref="F27:F34">E27*1.25</f>
        <v>300000</v>
      </c>
      <c r="G27" s="1"/>
    </row>
    <row r="28" spans="1:7" ht="15.75">
      <c r="A28" s="4" t="s">
        <v>20</v>
      </c>
      <c r="B28" s="5">
        <v>32221</v>
      </c>
      <c r="C28" s="27" t="s">
        <v>107</v>
      </c>
      <c r="D28" s="14">
        <v>200000</v>
      </c>
      <c r="E28" s="15">
        <f t="shared" si="2"/>
        <v>160000</v>
      </c>
      <c r="F28" s="15">
        <f t="shared" si="3"/>
        <v>200000</v>
      </c>
      <c r="G28" s="1"/>
    </row>
    <row r="29" spans="1:7" ht="15.75">
      <c r="A29" s="4" t="s">
        <v>21</v>
      </c>
      <c r="B29" s="5">
        <v>32222</v>
      </c>
      <c r="C29" s="27" t="s">
        <v>108</v>
      </c>
      <c r="D29" s="14">
        <v>90000</v>
      </c>
      <c r="E29" s="15">
        <f t="shared" si="2"/>
        <v>72000</v>
      </c>
      <c r="F29" s="15">
        <f t="shared" si="3"/>
        <v>90000</v>
      </c>
      <c r="G29" s="1"/>
    </row>
    <row r="30" spans="1:7" ht="15.75">
      <c r="A30" s="4" t="s">
        <v>131</v>
      </c>
      <c r="B30" s="5">
        <v>32224</v>
      </c>
      <c r="C30" s="27" t="s">
        <v>121</v>
      </c>
      <c r="D30" s="14">
        <v>10000</v>
      </c>
      <c r="E30" s="15">
        <f t="shared" si="2"/>
        <v>8000</v>
      </c>
      <c r="F30" s="15">
        <f t="shared" si="3"/>
        <v>10000</v>
      </c>
      <c r="G30" s="1"/>
    </row>
    <row r="31" spans="1:7" ht="15.75">
      <c r="A31" s="24" t="s">
        <v>22</v>
      </c>
      <c r="B31" s="24">
        <v>3223</v>
      </c>
      <c r="C31" s="29" t="s">
        <v>120</v>
      </c>
      <c r="D31" s="23">
        <v>400000</v>
      </c>
      <c r="E31" s="23">
        <f t="shared" si="2"/>
        <v>320000</v>
      </c>
      <c r="F31" s="23">
        <f t="shared" si="3"/>
        <v>400000</v>
      </c>
      <c r="G31" s="1"/>
    </row>
    <row r="32" spans="1:7" ht="15.75">
      <c r="A32" s="4" t="s">
        <v>24</v>
      </c>
      <c r="B32" s="5">
        <v>32231</v>
      </c>
      <c r="C32" s="27" t="s">
        <v>122</v>
      </c>
      <c r="D32" s="14">
        <v>120000</v>
      </c>
      <c r="E32" s="15">
        <f t="shared" si="2"/>
        <v>96000</v>
      </c>
      <c r="F32" s="15">
        <f t="shared" si="3"/>
        <v>120000</v>
      </c>
      <c r="G32" s="1"/>
    </row>
    <row r="33" spans="1:7" ht="15.75">
      <c r="A33" s="4" t="s">
        <v>26</v>
      </c>
      <c r="B33" s="5">
        <v>32233</v>
      </c>
      <c r="C33" s="27" t="s">
        <v>123</v>
      </c>
      <c r="D33" s="14">
        <v>240000</v>
      </c>
      <c r="E33" s="15">
        <f t="shared" si="2"/>
        <v>192000</v>
      </c>
      <c r="F33" s="15">
        <f t="shared" si="3"/>
        <v>240000</v>
      </c>
      <c r="G33" s="1"/>
    </row>
    <row r="34" spans="1:7" ht="15.75">
      <c r="A34" s="4" t="s">
        <v>28</v>
      </c>
      <c r="B34" s="5">
        <v>32234</v>
      </c>
      <c r="C34" s="27" t="s">
        <v>124</v>
      </c>
      <c r="D34" s="14">
        <v>40000</v>
      </c>
      <c r="E34" s="15">
        <f t="shared" si="2"/>
        <v>32000</v>
      </c>
      <c r="F34" s="15">
        <f t="shared" si="3"/>
        <v>40000</v>
      </c>
      <c r="G34" s="1"/>
    </row>
    <row r="35" spans="1:7" ht="15.75">
      <c r="A35" s="24" t="s">
        <v>30</v>
      </c>
      <c r="B35" s="24">
        <v>3224</v>
      </c>
      <c r="C35" s="29" t="s">
        <v>23</v>
      </c>
      <c r="D35" s="23">
        <v>70000</v>
      </c>
      <c r="E35" s="23">
        <f aca="true" t="shared" si="4" ref="E35:E56">D35/1.25</f>
        <v>56000</v>
      </c>
      <c r="F35" s="23">
        <f t="shared" si="1"/>
        <v>70000</v>
      </c>
      <c r="G35" s="1"/>
    </row>
    <row r="36" spans="1:7" ht="15.75">
      <c r="A36" s="4" t="s">
        <v>32</v>
      </c>
      <c r="B36" s="5">
        <v>32241</v>
      </c>
      <c r="C36" s="27" t="s">
        <v>25</v>
      </c>
      <c r="D36" s="14">
        <v>30000</v>
      </c>
      <c r="E36" s="15">
        <f t="shared" si="4"/>
        <v>24000</v>
      </c>
      <c r="F36" s="15">
        <f t="shared" si="1"/>
        <v>30000</v>
      </c>
      <c r="G36" s="1"/>
    </row>
    <row r="37" spans="1:7" ht="15.75">
      <c r="A37" s="4" t="s">
        <v>132</v>
      </c>
      <c r="B37" s="5">
        <v>32242</v>
      </c>
      <c r="C37" s="27" t="s">
        <v>27</v>
      </c>
      <c r="D37" s="14">
        <v>20000</v>
      </c>
      <c r="E37" s="15">
        <f t="shared" si="4"/>
        <v>16000</v>
      </c>
      <c r="F37" s="15">
        <f t="shared" si="1"/>
        <v>20000</v>
      </c>
      <c r="G37" s="1"/>
    </row>
    <row r="38" spans="1:7" ht="15.75">
      <c r="A38" s="4" t="s">
        <v>133</v>
      </c>
      <c r="B38" s="5">
        <v>32244</v>
      </c>
      <c r="C38" s="27" t="s">
        <v>29</v>
      </c>
      <c r="D38" s="14">
        <v>20000</v>
      </c>
      <c r="E38" s="15">
        <f t="shared" si="4"/>
        <v>16000</v>
      </c>
      <c r="F38" s="15">
        <f t="shared" si="1"/>
        <v>20000</v>
      </c>
      <c r="G38" s="1"/>
    </row>
    <row r="39" spans="1:7" ht="15.75">
      <c r="A39" s="24" t="s">
        <v>33</v>
      </c>
      <c r="B39" s="24">
        <v>3225</v>
      </c>
      <c r="C39" s="29" t="s">
        <v>31</v>
      </c>
      <c r="D39" s="23">
        <v>30000</v>
      </c>
      <c r="E39" s="23">
        <f t="shared" si="4"/>
        <v>24000</v>
      </c>
      <c r="F39" s="23">
        <f t="shared" si="1"/>
        <v>30000</v>
      </c>
      <c r="G39" s="1"/>
    </row>
    <row r="40" spans="1:7" ht="15.75">
      <c r="A40" s="4" t="s">
        <v>35</v>
      </c>
      <c r="B40" s="5">
        <v>32251</v>
      </c>
      <c r="C40" s="27" t="s">
        <v>31</v>
      </c>
      <c r="D40" s="14">
        <v>30000</v>
      </c>
      <c r="E40" s="15">
        <f t="shared" si="4"/>
        <v>24000</v>
      </c>
      <c r="F40" s="15">
        <f t="shared" si="1"/>
        <v>30000</v>
      </c>
      <c r="G40" s="3"/>
    </row>
    <row r="41" spans="1:7" ht="15.75">
      <c r="A41" s="24" t="s">
        <v>38</v>
      </c>
      <c r="B41" s="24">
        <v>3231</v>
      </c>
      <c r="C41" s="29" t="s">
        <v>34</v>
      </c>
      <c r="D41" s="23">
        <v>43000</v>
      </c>
      <c r="E41" s="23">
        <f t="shared" si="4"/>
        <v>34400</v>
      </c>
      <c r="F41" s="23">
        <f t="shared" si="1"/>
        <v>43000</v>
      </c>
      <c r="G41" s="1"/>
    </row>
    <row r="42" spans="1:7" ht="15.75">
      <c r="A42" s="4" t="s">
        <v>40</v>
      </c>
      <c r="B42" s="5">
        <v>32311</v>
      </c>
      <c r="C42" s="27" t="s">
        <v>34</v>
      </c>
      <c r="D42" s="14">
        <v>18000</v>
      </c>
      <c r="E42" s="15">
        <f t="shared" si="4"/>
        <v>14400</v>
      </c>
      <c r="F42" s="15">
        <f t="shared" si="1"/>
        <v>18000</v>
      </c>
      <c r="G42" s="1"/>
    </row>
    <row r="43" spans="1:7" ht="15.75">
      <c r="A43" s="5" t="s">
        <v>42</v>
      </c>
      <c r="B43" s="5">
        <v>32312</v>
      </c>
      <c r="C43" s="27" t="s">
        <v>36</v>
      </c>
      <c r="D43" s="14">
        <v>5000</v>
      </c>
      <c r="E43" s="15">
        <f t="shared" si="4"/>
        <v>4000</v>
      </c>
      <c r="F43" s="15">
        <f t="shared" si="1"/>
        <v>5000</v>
      </c>
      <c r="G43" s="1"/>
    </row>
    <row r="44" spans="1:7" ht="15.75">
      <c r="A44" s="4" t="s">
        <v>44</v>
      </c>
      <c r="B44" s="5">
        <v>32313</v>
      </c>
      <c r="C44" s="27" t="s">
        <v>37</v>
      </c>
      <c r="D44" s="14">
        <v>15000</v>
      </c>
      <c r="E44" s="15">
        <f t="shared" si="4"/>
        <v>12000</v>
      </c>
      <c r="F44" s="15">
        <f t="shared" si="1"/>
        <v>15000</v>
      </c>
      <c r="G44" s="1"/>
    </row>
    <row r="45" spans="1:7" ht="15.75">
      <c r="A45" s="4" t="s">
        <v>134</v>
      </c>
      <c r="B45" s="5">
        <v>32319</v>
      </c>
      <c r="C45" s="27" t="s">
        <v>109</v>
      </c>
      <c r="D45" s="14">
        <v>5000</v>
      </c>
      <c r="E45" s="15">
        <f t="shared" si="4"/>
        <v>4000</v>
      </c>
      <c r="F45" s="15">
        <f t="shared" si="1"/>
        <v>5000</v>
      </c>
      <c r="G45" s="1"/>
    </row>
    <row r="46" spans="1:7" ht="15.75">
      <c r="A46" s="24" t="s">
        <v>46</v>
      </c>
      <c r="B46" s="24">
        <v>3232</v>
      </c>
      <c r="C46" s="29" t="s">
        <v>39</v>
      </c>
      <c r="D46" s="23">
        <v>215000</v>
      </c>
      <c r="E46" s="23">
        <f t="shared" si="4"/>
        <v>172000</v>
      </c>
      <c r="F46" s="23">
        <f t="shared" si="1"/>
        <v>215000</v>
      </c>
      <c r="G46" s="1"/>
    </row>
    <row r="47" spans="1:7" ht="15.75">
      <c r="A47" s="4" t="s">
        <v>48</v>
      </c>
      <c r="B47" s="5">
        <v>32321</v>
      </c>
      <c r="C47" s="27" t="s">
        <v>41</v>
      </c>
      <c r="D47" s="14">
        <v>100000</v>
      </c>
      <c r="E47" s="15">
        <f t="shared" si="4"/>
        <v>80000</v>
      </c>
      <c r="F47" s="15">
        <f t="shared" si="1"/>
        <v>100000</v>
      </c>
      <c r="G47" s="1"/>
    </row>
    <row r="48" spans="1:7" ht="15.75">
      <c r="A48" s="5" t="s">
        <v>50</v>
      </c>
      <c r="B48" s="5">
        <v>32322</v>
      </c>
      <c r="C48" s="27" t="s">
        <v>43</v>
      </c>
      <c r="D48" s="14">
        <v>85000</v>
      </c>
      <c r="E48" s="15">
        <f t="shared" si="4"/>
        <v>68000</v>
      </c>
      <c r="F48" s="15">
        <f t="shared" si="1"/>
        <v>85000</v>
      </c>
      <c r="G48" s="1"/>
    </row>
    <row r="49" spans="1:7" ht="15.75">
      <c r="A49" s="5" t="s">
        <v>135</v>
      </c>
      <c r="B49" s="5">
        <v>32323</v>
      </c>
      <c r="C49" s="27" t="s">
        <v>125</v>
      </c>
      <c r="D49" s="14">
        <v>15000</v>
      </c>
      <c r="E49" s="15">
        <f t="shared" si="4"/>
        <v>12000</v>
      </c>
      <c r="F49" s="15">
        <f t="shared" si="1"/>
        <v>15000</v>
      </c>
      <c r="G49" s="1"/>
    </row>
    <row r="50" spans="1:7" ht="15.75">
      <c r="A50" s="5" t="s">
        <v>136</v>
      </c>
      <c r="B50" s="5">
        <v>32329</v>
      </c>
      <c r="C50" s="27" t="s">
        <v>45</v>
      </c>
      <c r="D50" s="14">
        <v>15000</v>
      </c>
      <c r="E50" s="15">
        <f t="shared" si="4"/>
        <v>12000</v>
      </c>
      <c r="F50" s="15">
        <f t="shared" si="1"/>
        <v>15000</v>
      </c>
      <c r="G50" s="1"/>
    </row>
    <row r="51" spans="1:7" ht="15.75">
      <c r="A51" s="24" t="s">
        <v>51</v>
      </c>
      <c r="B51" s="24">
        <v>3233</v>
      </c>
      <c r="C51" s="29" t="s">
        <v>47</v>
      </c>
      <c r="D51" s="23">
        <v>5000</v>
      </c>
      <c r="E51" s="23">
        <f t="shared" si="4"/>
        <v>4000</v>
      </c>
      <c r="F51" s="23">
        <f t="shared" si="1"/>
        <v>5000</v>
      </c>
      <c r="G51" s="1"/>
    </row>
    <row r="52" spans="1:7" ht="15.75">
      <c r="A52" s="5" t="s">
        <v>53</v>
      </c>
      <c r="B52" s="5">
        <v>32331</v>
      </c>
      <c r="C52" s="27" t="s">
        <v>49</v>
      </c>
      <c r="D52" s="14">
        <v>2000</v>
      </c>
      <c r="E52" s="15">
        <f t="shared" si="4"/>
        <v>1600</v>
      </c>
      <c r="F52" s="15">
        <f t="shared" si="1"/>
        <v>2000</v>
      </c>
      <c r="G52" s="1"/>
    </row>
    <row r="53" spans="1:7" ht="15.75">
      <c r="A53" s="5" t="s">
        <v>55</v>
      </c>
      <c r="B53" s="5">
        <v>32332</v>
      </c>
      <c r="C53" s="27" t="s">
        <v>110</v>
      </c>
      <c r="D53" s="14">
        <v>2000</v>
      </c>
      <c r="E53" s="15">
        <f t="shared" si="4"/>
        <v>1600</v>
      </c>
      <c r="F53" s="15">
        <f t="shared" si="1"/>
        <v>2000</v>
      </c>
      <c r="G53" s="1"/>
    </row>
    <row r="54" spans="1:7" ht="15.75">
      <c r="A54" s="5" t="s">
        <v>57</v>
      </c>
      <c r="B54" s="5">
        <v>32339</v>
      </c>
      <c r="C54" s="27" t="s">
        <v>126</v>
      </c>
      <c r="D54" s="14">
        <v>1000</v>
      </c>
      <c r="E54" s="15">
        <f t="shared" si="4"/>
        <v>800</v>
      </c>
      <c r="F54" s="15">
        <f t="shared" si="1"/>
        <v>1000</v>
      </c>
      <c r="G54" s="1"/>
    </row>
    <row r="55" spans="1:7" ht="15.75">
      <c r="A55" s="24" t="s">
        <v>61</v>
      </c>
      <c r="B55" s="24">
        <v>3234</v>
      </c>
      <c r="C55" s="29" t="s">
        <v>52</v>
      </c>
      <c r="D55" s="23">
        <v>80000</v>
      </c>
      <c r="E55" s="23">
        <f t="shared" si="4"/>
        <v>64000</v>
      </c>
      <c r="F55" s="23">
        <f>E55*1.25</f>
        <v>80000</v>
      </c>
      <c r="G55" s="1"/>
    </row>
    <row r="56" spans="1:7" ht="15.75">
      <c r="A56" s="5" t="s">
        <v>63</v>
      </c>
      <c r="B56" s="5">
        <v>32341</v>
      </c>
      <c r="C56" s="27" t="s">
        <v>54</v>
      </c>
      <c r="D56" s="14">
        <v>60000</v>
      </c>
      <c r="E56" s="15">
        <f t="shared" si="4"/>
        <v>48000</v>
      </c>
      <c r="F56" s="15">
        <f aca="true" t="shared" si="5" ref="F56:F67">E56*1.25</f>
        <v>60000</v>
      </c>
      <c r="G56" s="1"/>
    </row>
    <row r="57" spans="1:7" ht="15.75">
      <c r="A57" s="5" t="s">
        <v>137</v>
      </c>
      <c r="B57" s="5">
        <v>32342</v>
      </c>
      <c r="C57" s="27" t="s">
        <v>56</v>
      </c>
      <c r="D57" s="14">
        <v>7000</v>
      </c>
      <c r="E57" s="15">
        <f aca="true" t="shared" si="6" ref="E57:E62">D57/1.25</f>
        <v>5600</v>
      </c>
      <c r="F57" s="15">
        <f t="shared" si="5"/>
        <v>7000</v>
      </c>
      <c r="G57" s="1"/>
    </row>
    <row r="58" spans="1:7" ht="15.75">
      <c r="A58" s="5" t="s">
        <v>138</v>
      </c>
      <c r="B58" s="5">
        <v>32343</v>
      </c>
      <c r="C58" s="27" t="s">
        <v>58</v>
      </c>
      <c r="D58" s="14">
        <v>2000</v>
      </c>
      <c r="E58" s="15">
        <f t="shared" si="6"/>
        <v>1600</v>
      </c>
      <c r="F58" s="15">
        <f t="shared" si="5"/>
        <v>2000</v>
      </c>
      <c r="G58" s="1"/>
    </row>
    <row r="59" spans="1:7" ht="15.75">
      <c r="A59" s="5" t="s">
        <v>139</v>
      </c>
      <c r="B59" s="5">
        <v>32344</v>
      </c>
      <c r="C59" s="27" t="s">
        <v>59</v>
      </c>
      <c r="D59" s="14">
        <v>1000</v>
      </c>
      <c r="E59" s="15">
        <f t="shared" si="6"/>
        <v>800</v>
      </c>
      <c r="F59" s="15">
        <f t="shared" si="5"/>
        <v>1000</v>
      </c>
      <c r="G59" s="1"/>
    </row>
    <row r="60" spans="1:7" ht="15.75">
      <c r="A60" s="5" t="s">
        <v>140</v>
      </c>
      <c r="B60" s="5">
        <v>32347</v>
      </c>
      <c r="C60" s="27" t="s">
        <v>111</v>
      </c>
      <c r="D60" s="14">
        <v>6000</v>
      </c>
      <c r="E60" s="15">
        <f t="shared" si="6"/>
        <v>4800</v>
      </c>
      <c r="F60" s="15">
        <f t="shared" si="5"/>
        <v>6000</v>
      </c>
      <c r="G60" s="1"/>
    </row>
    <row r="61" spans="1:7" ht="15.75">
      <c r="A61" s="5" t="s">
        <v>141</v>
      </c>
      <c r="B61" s="5">
        <v>32349</v>
      </c>
      <c r="C61" s="27" t="s">
        <v>60</v>
      </c>
      <c r="D61" s="14">
        <v>4000</v>
      </c>
      <c r="E61" s="15">
        <f t="shared" si="6"/>
        <v>3200</v>
      </c>
      <c r="F61" s="15">
        <f t="shared" si="5"/>
        <v>4000</v>
      </c>
      <c r="G61" s="1"/>
    </row>
    <row r="62" spans="1:7" ht="15.75">
      <c r="A62" s="24" t="s">
        <v>65</v>
      </c>
      <c r="B62" s="24">
        <v>3236</v>
      </c>
      <c r="C62" s="29" t="s">
        <v>62</v>
      </c>
      <c r="D62" s="23">
        <v>18000</v>
      </c>
      <c r="E62" s="23">
        <f t="shared" si="6"/>
        <v>14400</v>
      </c>
      <c r="F62" s="23">
        <f t="shared" si="5"/>
        <v>18000</v>
      </c>
      <c r="G62" s="1"/>
    </row>
    <row r="63" spans="1:7" ht="15.75">
      <c r="A63" s="5" t="s">
        <v>67</v>
      </c>
      <c r="B63" s="5">
        <v>32361</v>
      </c>
      <c r="C63" s="27" t="s">
        <v>64</v>
      </c>
      <c r="D63" s="14">
        <v>18000</v>
      </c>
      <c r="E63" s="15">
        <f aca="true" t="shared" si="7" ref="E63:E74">D63/1.25</f>
        <v>14400</v>
      </c>
      <c r="F63" s="15">
        <f t="shared" si="5"/>
        <v>18000</v>
      </c>
      <c r="G63" s="1"/>
    </row>
    <row r="64" spans="1:7" ht="15.75">
      <c r="A64" s="24" t="s">
        <v>70</v>
      </c>
      <c r="B64" s="24">
        <v>3237</v>
      </c>
      <c r="C64" s="29" t="s">
        <v>66</v>
      </c>
      <c r="D64" s="23">
        <v>19500</v>
      </c>
      <c r="E64" s="23">
        <f t="shared" si="7"/>
        <v>15600</v>
      </c>
      <c r="F64" s="23">
        <f t="shared" si="5"/>
        <v>19500</v>
      </c>
      <c r="G64" s="1"/>
    </row>
    <row r="65" spans="1:7" ht="15.75">
      <c r="A65" s="19" t="s">
        <v>72</v>
      </c>
      <c r="B65" s="5">
        <v>32372</v>
      </c>
      <c r="C65" s="27" t="s">
        <v>68</v>
      </c>
      <c r="D65" s="14">
        <v>5000</v>
      </c>
      <c r="E65" s="15">
        <f t="shared" si="7"/>
        <v>4000</v>
      </c>
      <c r="F65" s="15">
        <f t="shared" si="5"/>
        <v>5000</v>
      </c>
      <c r="G65" s="1"/>
    </row>
    <row r="66" spans="1:7" ht="15.75">
      <c r="A66" s="5" t="s">
        <v>142</v>
      </c>
      <c r="B66" s="5">
        <v>32373</v>
      </c>
      <c r="C66" s="27" t="s">
        <v>127</v>
      </c>
      <c r="D66" s="14">
        <v>12000</v>
      </c>
      <c r="E66" s="15">
        <f t="shared" si="7"/>
        <v>9600</v>
      </c>
      <c r="F66" s="15">
        <f t="shared" si="5"/>
        <v>12000</v>
      </c>
      <c r="G66" s="1"/>
    </row>
    <row r="67" spans="1:7" ht="15.75">
      <c r="A67" s="5" t="s">
        <v>143</v>
      </c>
      <c r="B67" s="5">
        <v>32379</v>
      </c>
      <c r="C67" s="27" t="s">
        <v>69</v>
      </c>
      <c r="D67" s="14">
        <v>2500</v>
      </c>
      <c r="E67" s="15">
        <f t="shared" si="7"/>
        <v>2000</v>
      </c>
      <c r="F67" s="15">
        <f t="shared" si="5"/>
        <v>2500</v>
      </c>
      <c r="G67" s="1"/>
    </row>
    <row r="68" spans="1:7" ht="15.75">
      <c r="A68" s="24" t="s">
        <v>74</v>
      </c>
      <c r="B68" s="24">
        <v>3238</v>
      </c>
      <c r="C68" s="29" t="s">
        <v>71</v>
      </c>
      <c r="D68" s="23">
        <v>4500</v>
      </c>
      <c r="E68" s="23">
        <f t="shared" si="7"/>
        <v>3600</v>
      </c>
      <c r="F68" s="23">
        <f aca="true" t="shared" si="8" ref="F68:F74">E68*1.25</f>
        <v>4500</v>
      </c>
      <c r="G68" s="1"/>
    </row>
    <row r="69" spans="1:7" ht="15.75">
      <c r="A69" s="5" t="s">
        <v>76</v>
      </c>
      <c r="B69" s="5">
        <v>32381</v>
      </c>
      <c r="C69" s="27" t="s">
        <v>73</v>
      </c>
      <c r="D69" s="14">
        <v>4500</v>
      </c>
      <c r="E69" s="15">
        <f t="shared" si="7"/>
        <v>3600</v>
      </c>
      <c r="F69" s="15">
        <f t="shared" si="8"/>
        <v>4500</v>
      </c>
      <c r="G69" s="1"/>
    </row>
    <row r="70" spans="1:7" ht="15.75">
      <c r="A70" s="24" t="s">
        <v>78</v>
      </c>
      <c r="B70" s="24">
        <v>3239</v>
      </c>
      <c r="C70" s="29" t="s">
        <v>75</v>
      </c>
      <c r="D70" s="23">
        <v>30000</v>
      </c>
      <c r="E70" s="23">
        <f t="shared" si="7"/>
        <v>24000</v>
      </c>
      <c r="F70" s="23">
        <f t="shared" si="8"/>
        <v>30000</v>
      </c>
      <c r="G70" s="1"/>
    </row>
    <row r="71" spans="1:7" ht="15" customHeight="1">
      <c r="A71" s="5" t="s">
        <v>80</v>
      </c>
      <c r="B71" s="5">
        <v>32391</v>
      </c>
      <c r="C71" s="27" t="s">
        <v>112</v>
      </c>
      <c r="D71" s="14">
        <v>10000</v>
      </c>
      <c r="E71" s="15">
        <f t="shared" si="7"/>
        <v>8000</v>
      </c>
      <c r="F71" s="15">
        <f t="shared" si="8"/>
        <v>10000</v>
      </c>
      <c r="G71" s="1"/>
    </row>
    <row r="72" spans="1:7" ht="15" customHeight="1">
      <c r="A72" s="5" t="s">
        <v>144</v>
      </c>
      <c r="B72" s="5">
        <v>32395</v>
      </c>
      <c r="C72" s="27" t="s">
        <v>128</v>
      </c>
      <c r="D72" s="14">
        <v>500</v>
      </c>
      <c r="E72" s="15">
        <f t="shared" si="7"/>
        <v>400</v>
      </c>
      <c r="F72" s="15">
        <f t="shared" si="8"/>
        <v>500</v>
      </c>
      <c r="G72" s="1"/>
    </row>
    <row r="73" spans="1:7" ht="15" customHeight="1">
      <c r="A73" s="5" t="s">
        <v>145</v>
      </c>
      <c r="B73" s="5">
        <v>32396</v>
      </c>
      <c r="C73" s="27" t="s">
        <v>129</v>
      </c>
      <c r="D73" s="14">
        <v>9000</v>
      </c>
      <c r="E73" s="15">
        <f t="shared" si="7"/>
        <v>7200</v>
      </c>
      <c r="F73" s="15">
        <f t="shared" si="8"/>
        <v>9000</v>
      </c>
      <c r="G73" s="1"/>
    </row>
    <row r="74" spans="1:7" ht="14.25" customHeight="1">
      <c r="A74" s="19" t="s">
        <v>146</v>
      </c>
      <c r="B74" s="5">
        <v>32399</v>
      </c>
      <c r="C74" s="27" t="s">
        <v>77</v>
      </c>
      <c r="D74" s="14">
        <v>10500</v>
      </c>
      <c r="E74" s="15">
        <f t="shared" si="7"/>
        <v>8400</v>
      </c>
      <c r="F74" s="15">
        <f t="shared" si="8"/>
        <v>10500</v>
      </c>
      <c r="G74" s="1"/>
    </row>
    <row r="75" spans="1:7" ht="15.75" hidden="1">
      <c r="A75" s="2" t="s">
        <v>78</v>
      </c>
      <c r="B75" s="2">
        <v>3291</v>
      </c>
      <c r="C75" s="30" t="s">
        <v>79</v>
      </c>
      <c r="D75" s="16"/>
      <c r="E75" s="16"/>
      <c r="F75" s="16"/>
      <c r="G75" s="1"/>
    </row>
    <row r="76" spans="1:7" ht="15.75" hidden="1">
      <c r="A76" s="6" t="s">
        <v>80</v>
      </c>
      <c r="B76" s="5">
        <v>32919</v>
      </c>
      <c r="C76" s="27" t="s">
        <v>81</v>
      </c>
      <c r="D76" s="14">
        <v>0</v>
      </c>
      <c r="E76" s="15">
        <v>0</v>
      </c>
      <c r="F76" s="15">
        <f>E76*1.23</f>
        <v>0</v>
      </c>
      <c r="G76" s="1"/>
    </row>
    <row r="77" spans="1:7" ht="15.75">
      <c r="A77" s="24" t="s">
        <v>82</v>
      </c>
      <c r="B77" s="24">
        <v>3292</v>
      </c>
      <c r="C77" s="29" t="s">
        <v>83</v>
      </c>
      <c r="D77" s="23">
        <v>50000</v>
      </c>
      <c r="E77" s="23">
        <f aca="true" t="shared" si="9" ref="E77:E92">D77/1.25</f>
        <v>40000</v>
      </c>
      <c r="F77" s="23">
        <f aca="true" t="shared" si="10" ref="F77:F92">E77*1.25</f>
        <v>50000</v>
      </c>
      <c r="G77" s="1"/>
    </row>
    <row r="78" spans="1:7" ht="15.75">
      <c r="A78" s="17" t="s">
        <v>84</v>
      </c>
      <c r="B78" s="17">
        <v>32921</v>
      </c>
      <c r="C78" s="28" t="s">
        <v>130</v>
      </c>
      <c r="D78" s="18">
        <v>12000</v>
      </c>
      <c r="E78" s="15">
        <f t="shared" si="9"/>
        <v>9600</v>
      </c>
      <c r="F78" s="15">
        <f t="shared" si="10"/>
        <v>12000</v>
      </c>
      <c r="G78" s="1"/>
    </row>
    <row r="79" spans="1:7" ht="15.75">
      <c r="A79" s="5" t="s">
        <v>147</v>
      </c>
      <c r="B79" s="5">
        <v>32922</v>
      </c>
      <c r="C79" s="27" t="s">
        <v>85</v>
      </c>
      <c r="D79" s="14">
        <v>38000</v>
      </c>
      <c r="E79" s="15">
        <f t="shared" si="9"/>
        <v>30400</v>
      </c>
      <c r="F79" s="15">
        <f t="shared" si="10"/>
        <v>38000</v>
      </c>
      <c r="G79" s="1"/>
    </row>
    <row r="80" spans="1:7" ht="15.75">
      <c r="A80" s="24" t="s">
        <v>113</v>
      </c>
      <c r="B80" s="24">
        <v>3293</v>
      </c>
      <c r="C80" s="29" t="s">
        <v>86</v>
      </c>
      <c r="D80" s="23">
        <v>43000</v>
      </c>
      <c r="E80" s="23">
        <f t="shared" si="9"/>
        <v>34400</v>
      </c>
      <c r="F80" s="23">
        <f t="shared" si="10"/>
        <v>43000</v>
      </c>
      <c r="G80" s="1"/>
    </row>
    <row r="81" spans="1:7" ht="15.75">
      <c r="A81" s="5" t="s">
        <v>114</v>
      </c>
      <c r="B81" s="5">
        <v>32931</v>
      </c>
      <c r="C81" s="27" t="s">
        <v>86</v>
      </c>
      <c r="D81" s="14">
        <v>43000</v>
      </c>
      <c r="E81" s="15">
        <f t="shared" si="9"/>
        <v>34400</v>
      </c>
      <c r="F81" s="15">
        <f t="shared" si="10"/>
        <v>43000</v>
      </c>
      <c r="G81" s="1"/>
    </row>
    <row r="82" spans="1:7" ht="15.75">
      <c r="A82" s="24" t="s">
        <v>87</v>
      </c>
      <c r="B82" s="24">
        <v>3294</v>
      </c>
      <c r="C82" s="29" t="s">
        <v>88</v>
      </c>
      <c r="D82" s="23">
        <v>1000</v>
      </c>
      <c r="E82" s="23">
        <f t="shared" si="9"/>
        <v>800</v>
      </c>
      <c r="F82" s="23">
        <f t="shared" si="10"/>
        <v>1000</v>
      </c>
      <c r="G82" s="1"/>
    </row>
    <row r="83" spans="1:7" ht="15.75">
      <c r="A83" s="5" t="s">
        <v>89</v>
      </c>
      <c r="B83" s="5">
        <v>32941</v>
      </c>
      <c r="C83" s="27" t="s">
        <v>90</v>
      </c>
      <c r="D83" s="14">
        <v>1000</v>
      </c>
      <c r="E83" s="15">
        <f t="shared" si="9"/>
        <v>800</v>
      </c>
      <c r="F83" s="15">
        <f t="shared" si="10"/>
        <v>1000</v>
      </c>
      <c r="G83" s="1"/>
    </row>
    <row r="84" spans="1:7" ht="15.75">
      <c r="A84" s="24" t="s">
        <v>91</v>
      </c>
      <c r="B84" s="24">
        <v>3299</v>
      </c>
      <c r="C84" s="29" t="s">
        <v>92</v>
      </c>
      <c r="D84" s="23">
        <v>4000</v>
      </c>
      <c r="E84" s="23">
        <f t="shared" si="9"/>
        <v>3200</v>
      </c>
      <c r="F84" s="23">
        <f t="shared" si="10"/>
        <v>4000</v>
      </c>
      <c r="G84" s="1"/>
    </row>
    <row r="85" spans="1:7" ht="15.75">
      <c r="A85" s="5" t="s">
        <v>93</v>
      </c>
      <c r="B85" s="5">
        <v>32999</v>
      </c>
      <c r="C85" s="27" t="s">
        <v>92</v>
      </c>
      <c r="D85" s="14">
        <v>4000</v>
      </c>
      <c r="E85" s="15">
        <f t="shared" si="9"/>
        <v>3200</v>
      </c>
      <c r="F85" s="15">
        <f t="shared" si="10"/>
        <v>4000</v>
      </c>
      <c r="G85" s="1"/>
    </row>
    <row r="86" spans="1:7" ht="15.75">
      <c r="A86" s="24" t="s">
        <v>94</v>
      </c>
      <c r="B86" s="24">
        <v>3431</v>
      </c>
      <c r="C86" s="29" t="s">
        <v>95</v>
      </c>
      <c r="D86" s="23">
        <v>10000</v>
      </c>
      <c r="E86" s="23">
        <f t="shared" si="9"/>
        <v>8000</v>
      </c>
      <c r="F86" s="23">
        <f t="shared" si="10"/>
        <v>10000</v>
      </c>
      <c r="G86" s="1"/>
    </row>
    <row r="87" spans="1:7" ht="15.75">
      <c r="A87" s="4" t="s">
        <v>96</v>
      </c>
      <c r="B87" s="5">
        <v>34312</v>
      </c>
      <c r="C87" s="27" t="s">
        <v>97</v>
      </c>
      <c r="D87" s="14">
        <v>10000</v>
      </c>
      <c r="E87" s="15">
        <f t="shared" si="9"/>
        <v>8000</v>
      </c>
      <c r="F87" s="15">
        <f t="shared" si="10"/>
        <v>10000</v>
      </c>
      <c r="G87" s="1"/>
    </row>
    <row r="88" spans="1:7" ht="15.75">
      <c r="A88" s="24" t="s">
        <v>98</v>
      </c>
      <c r="B88" s="24">
        <v>4221</v>
      </c>
      <c r="C88" s="29" t="s">
        <v>99</v>
      </c>
      <c r="D88" s="23">
        <v>38400</v>
      </c>
      <c r="E88" s="23">
        <f t="shared" si="9"/>
        <v>30720</v>
      </c>
      <c r="F88" s="23">
        <f t="shared" si="10"/>
        <v>38400</v>
      </c>
      <c r="G88" s="3"/>
    </row>
    <row r="89" spans="1:7" ht="15.75">
      <c r="A89" s="6" t="s">
        <v>100</v>
      </c>
      <c r="B89" s="5">
        <v>42211</v>
      </c>
      <c r="C89" s="27" t="s">
        <v>101</v>
      </c>
      <c r="D89" s="14">
        <v>35000</v>
      </c>
      <c r="E89" s="15">
        <f t="shared" si="9"/>
        <v>28000</v>
      </c>
      <c r="F89" s="15">
        <f t="shared" si="10"/>
        <v>35000</v>
      </c>
      <c r="G89" s="1"/>
    </row>
    <row r="90" spans="1:7" ht="15.75">
      <c r="A90" s="6" t="s">
        <v>148</v>
      </c>
      <c r="B90" s="5">
        <v>42219</v>
      </c>
      <c r="C90" s="27" t="s">
        <v>102</v>
      </c>
      <c r="D90" s="14">
        <v>3400</v>
      </c>
      <c r="E90" s="15">
        <f t="shared" si="9"/>
        <v>2720</v>
      </c>
      <c r="F90" s="15">
        <f t="shared" si="10"/>
        <v>3400</v>
      </c>
      <c r="G90" s="1"/>
    </row>
    <row r="91" spans="1:7" ht="15.75">
      <c r="A91" s="24" t="s">
        <v>103</v>
      </c>
      <c r="B91" s="24">
        <v>4241</v>
      </c>
      <c r="C91" s="29" t="s">
        <v>105</v>
      </c>
      <c r="D91" s="23">
        <v>4500</v>
      </c>
      <c r="E91" s="23">
        <f t="shared" si="9"/>
        <v>3600</v>
      </c>
      <c r="F91" s="23">
        <f t="shared" si="10"/>
        <v>4500</v>
      </c>
      <c r="G91" s="1"/>
    </row>
    <row r="92" spans="1:7" ht="15.75">
      <c r="A92" s="4" t="s">
        <v>104</v>
      </c>
      <c r="B92" s="5">
        <v>42411</v>
      </c>
      <c r="C92" s="27" t="s">
        <v>105</v>
      </c>
      <c r="D92" s="14">
        <v>4500</v>
      </c>
      <c r="E92" s="15">
        <f t="shared" si="9"/>
        <v>3600</v>
      </c>
      <c r="F92" s="15">
        <f t="shared" si="10"/>
        <v>4500</v>
      </c>
      <c r="G92" s="1"/>
    </row>
    <row r="93" spans="2:4" ht="111.75" customHeight="1" hidden="1">
      <c r="B93" s="7"/>
      <c r="C93" s="8"/>
      <c r="D93" s="8"/>
    </row>
    <row r="94" spans="2:4" ht="15.75">
      <c r="B94" s="9"/>
      <c r="C94" s="32"/>
      <c r="D94" s="32"/>
    </row>
    <row r="95" spans="2:4" ht="15.75">
      <c r="B95" s="9"/>
      <c r="C95" s="10"/>
      <c r="D95" s="10"/>
    </row>
    <row r="96" spans="3:4" ht="15.75">
      <c r="C96" s="8"/>
      <c r="D96" s="8"/>
    </row>
    <row r="97" spans="3:5" ht="15.75">
      <c r="C97" s="31" t="s">
        <v>154</v>
      </c>
      <c r="D97" s="8"/>
      <c r="E97" t="s">
        <v>118</v>
      </c>
    </row>
    <row r="98" spans="3:5" ht="15.75">
      <c r="C98" s="11"/>
      <c r="D98" s="8"/>
      <c r="E98" t="s">
        <v>119</v>
      </c>
    </row>
    <row r="99" spans="3:4" ht="15.75">
      <c r="C99" s="11"/>
      <c r="D99" s="8"/>
    </row>
    <row r="100" ht="15">
      <c r="D100" s="12"/>
    </row>
  </sheetData>
  <sheetProtection/>
  <mergeCells count="2">
    <mergeCell ref="C94:D94"/>
    <mergeCell ref="A16:F16"/>
  </mergeCells>
  <printOptions/>
  <pageMargins left="0.75" right="0.75" top="1" bottom="1" header="0.5" footer="0.5"/>
  <pageSetup horizontalDpi="600" verticalDpi="600" orientation="portrait" paperSize="9" scale="56" r:id="rId2"/>
  <rowBreaks count="1" manualBreakCount="1">
    <brk id="6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Admin</cp:lastModifiedBy>
  <cp:lastPrinted>2012-04-23T12:14:17Z</cp:lastPrinted>
  <dcterms:created xsi:type="dcterms:W3CDTF">2010-02-25T08:05:59Z</dcterms:created>
  <dcterms:modified xsi:type="dcterms:W3CDTF">2012-05-24T12:34:29Z</dcterms:modified>
  <cp:category/>
  <cp:version/>
  <cp:contentType/>
  <cp:contentStatus/>
</cp:coreProperties>
</file>